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<sst xmlns="http://schemas.openxmlformats.org/spreadsheetml/2006/main" count="212" uniqueCount="89">
  <si>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</si>
  <si>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</si>
  <si>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</si>
  <si>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</si>
  <si>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</si>
  <si>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</si>
  <si>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</si>
  <si>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</si>
  <si>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</si>
  <si>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</si>
  <si>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</si>
  <si>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</si>
  <si>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</si>
  <si>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</si>
  <si>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</si>
  <si>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</si>
  <si>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</si>
  <si>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</si>
  <si>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</si>
  <si>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</si>
  <si>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</si>
  <si>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</si>
  <si>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</si>
  <si>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</si>
  <si>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</si>
  <si>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</si>
  <si>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</si>
  <si>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</si>
  <si>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</si>
  <si>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</si>
  <si>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</si>
  <si>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</si>
  <si>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</si>
  <si>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</si>
  <si>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</si>
  <si>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</si>
  <si>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</si>
  <si>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</si>
  <si>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</si>
  <si>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</si>
  <si>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</si>
  <si>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</si>
  <si>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</si>
  <si>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</si>
  <si>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</si>
  <si>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</si>
  <si>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</si>
  <si>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</si>
  <si>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</si>
  <si>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</si>
  <si>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</si>
  <si>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</si>
  <si>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</si>
  <si>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</si>
  <si>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</si>
  <si>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</si>
  <si>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</si>
  <si>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</si>
  <si>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</si>
  <si>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</si>
  <si>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</si>
  <si>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</si>
  <si>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</si>
  <si>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</si>
  <si>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</si>
  <si>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</si>
  <si>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</si>
  <si>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</si>
  <si>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</si>
  <si>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</si>
  <si>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</si>
  <si>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</si>
  <si>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</si>
  <si>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</si>
  <si>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</si>
  <si>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</si>
  <si>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</si>
  <si>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</si>
  <si>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</si>
  <si>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</si>
  <si>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</si>
  <si>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</si>
  <si>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</si>
  <si>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</si>
  <si>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</si>
  <si>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</si>
  <si>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ремонт</t>
  </si>
  <si>
    <t>Рапорт потребленной тепловой энергии домами,находящихся на обслуживании ООО "ЖЭЦ" за январь 2017год.</t>
  </si>
  <si>
    <t>З.Космодемьянской 7/2- КОНТОРА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</si>
</sst>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P97" sqref="P97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60" customHeight="1">
      <c r="A2" s="29" t="s">
        <v>0</v>
      </c>
      <c r="B2" s="30" t="s">
        <v>1</v>
      </c>
      <c r="C2" s="31" t="s">
        <v>2</v>
      </c>
      <c r="D2" s="26" t="s">
        <v>3</v>
      </c>
      <c r="E2" s="26"/>
      <c r="F2" s="26"/>
      <c r="G2" s="26"/>
      <c r="H2" s="26"/>
      <c r="I2" s="26" t="s">
        <v>4</v>
      </c>
      <c r="J2" s="26"/>
      <c r="K2" s="26"/>
      <c r="L2" s="26"/>
      <c r="M2" s="26" t="s">
        <v>5</v>
      </c>
      <c r="N2" s="26"/>
      <c r="O2" s="26"/>
      <c r="P2" s="26"/>
      <c r="Q2" s="26" t="s">
        <v>6</v>
      </c>
    </row>
    <row r="3" spans="1:17" ht="15" customHeight="1">
      <c r="A3" s="29"/>
      <c r="B3" s="30"/>
      <c r="C3" s="31"/>
      <c r="D3" s="25" t="s">
        <v>7</v>
      </c>
      <c r="E3" s="25"/>
      <c r="F3" s="25" t="s">
        <v>8</v>
      </c>
      <c r="G3" s="25"/>
      <c r="H3" s="1" t="s">
        <v>9</v>
      </c>
      <c r="I3" s="26" t="s">
        <v>10</v>
      </c>
      <c r="J3" s="26"/>
      <c r="K3" s="26" t="s">
        <v>11</v>
      </c>
      <c r="L3" s="26"/>
      <c r="M3" s="26" t="s">
        <v>12</v>
      </c>
      <c r="N3" s="26"/>
      <c r="O3" s="26"/>
      <c r="P3" s="26"/>
      <c r="Q3" s="26"/>
    </row>
    <row r="4" spans="1:17" ht="35.25" customHeight="1">
      <c r="A4" s="29"/>
      <c r="B4" s="30"/>
      <c r="C4" s="31"/>
      <c r="D4" s="26" t="s">
        <v>13</v>
      </c>
      <c r="E4" s="26" t="s">
        <v>14</v>
      </c>
      <c r="F4" s="26" t="s">
        <v>15</v>
      </c>
      <c r="G4" s="26" t="s">
        <v>14</v>
      </c>
      <c r="H4" s="26" t="s">
        <v>14</v>
      </c>
      <c r="I4" s="26" t="s">
        <v>16</v>
      </c>
      <c r="J4" s="26" t="s">
        <v>17</v>
      </c>
      <c r="K4" s="26" t="s">
        <v>16</v>
      </c>
      <c r="L4" s="26" t="s">
        <v>17</v>
      </c>
      <c r="M4" s="1" t="s">
        <v>16</v>
      </c>
      <c r="N4" s="1" t="s">
        <v>17</v>
      </c>
      <c r="O4" s="26" t="s">
        <v>18</v>
      </c>
      <c r="P4" s="26"/>
      <c r="Q4" s="26"/>
    </row>
    <row r="5" spans="1:17" ht="15">
      <c r="A5" s="29"/>
      <c r="B5" s="30"/>
      <c r="C5" s="31"/>
      <c r="D5" s="26"/>
      <c r="E5" s="26"/>
      <c r="F5" s="26"/>
      <c r="G5" s="26"/>
      <c r="H5" s="26"/>
      <c r="I5" s="26"/>
      <c r="J5" s="26"/>
      <c r="K5" s="26"/>
      <c r="L5" s="26"/>
      <c r="M5" s="1" t="s">
        <v>19</v>
      </c>
      <c r="N5" s="1" t="s">
        <v>19</v>
      </c>
      <c r="O5" s="1" t="s">
        <v>19</v>
      </c>
      <c r="P5" s="1" t="s">
        <v>20</v>
      </c>
      <c r="Q5" s="26"/>
    </row>
    <row r="6" spans="1:17" ht="15">
      <c r="A6" s="1">
        <v>1</v>
      </c>
      <c r="B6" s="2" t="s">
        <v>21</v>
      </c>
      <c r="C6" s="3" t="s">
        <v>22</v>
      </c>
      <c r="D6" s="4">
        <v>43100</v>
      </c>
      <c r="E6" s="5">
        <v>2881</v>
      </c>
      <c r="F6" s="4">
        <v>42758</v>
      </c>
      <c r="G6" s="11">
        <v>3165</v>
      </c>
      <c r="H6" s="5">
        <f>G6-E6</f>
        <v>284</v>
      </c>
      <c r="I6" s="5">
        <v>371314</v>
      </c>
      <c r="J6" s="5">
        <v>401831</v>
      </c>
      <c r="K6" s="5">
        <v>379492</v>
      </c>
      <c r="L6" s="5">
        <v>410599</v>
      </c>
      <c r="M6" s="6">
        <v>13684</v>
      </c>
      <c r="N6" s="6">
        <v>14210</v>
      </c>
      <c r="O6" s="6">
        <f>N6-M6</f>
        <v>526</v>
      </c>
      <c r="P6" s="6">
        <f>O6/24</f>
        <v>21.916666666666668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43100</v>
      </c>
      <c r="E7" s="5">
        <v>1956</v>
      </c>
      <c r="F7" s="4">
        <v>42758</v>
      </c>
      <c r="G7" s="11">
        <v>2043</v>
      </c>
      <c r="H7" s="5">
        <f aca="true" t="shared" si="0" ref="H7:H70">G7-E7</f>
        <v>87</v>
      </c>
      <c r="I7" s="5">
        <v>108978</v>
      </c>
      <c r="J7" s="5">
        <v>113102</v>
      </c>
      <c r="K7" s="5">
        <v>85928</v>
      </c>
      <c r="L7" s="5">
        <v>89049</v>
      </c>
      <c r="M7" s="6">
        <v>13684</v>
      </c>
      <c r="N7" s="6">
        <v>14210</v>
      </c>
      <c r="O7" s="6">
        <f aca="true" t="shared" si="1" ref="O7:O70">N7-M7</f>
        <v>526</v>
      </c>
      <c r="P7" s="6">
        <f aca="true" t="shared" si="2" ref="P7:P70">O7/24</f>
        <v>21.916666666666668</v>
      </c>
      <c r="Q7" s="5">
        <f>(J7-I7)-(L7-K7)</f>
        <v>1003</v>
      </c>
    </row>
    <row r="8" spans="1:17" ht="15">
      <c r="A8" s="1">
        <v>3</v>
      </c>
      <c r="B8" s="2" t="s">
        <v>85</v>
      </c>
      <c r="C8" s="3" t="s">
        <v>82</v>
      </c>
      <c r="D8" s="4">
        <v>43100</v>
      </c>
      <c r="E8" s="5">
        <v>2401</v>
      </c>
      <c r="F8" s="4">
        <v>42758</v>
      </c>
      <c r="G8" s="11">
        <v>2633</v>
      </c>
      <c r="H8" s="5">
        <f t="shared" si="0"/>
        <v>232</v>
      </c>
      <c r="I8" s="5">
        <v>224587</v>
      </c>
      <c r="J8" s="5">
        <v>238622</v>
      </c>
      <c r="K8" s="5">
        <v>198563</v>
      </c>
      <c r="L8" s="5">
        <v>212503</v>
      </c>
      <c r="M8" s="6">
        <v>11394</v>
      </c>
      <c r="N8" s="6">
        <v>11872</v>
      </c>
      <c r="O8" s="6">
        <f t="shared" si="1"/>
        <v>478</v>
      </c>
      <c r="P8" s="6">
        <f t="shared" si="2"/>
        <v>19.916666666666668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43100</v>
      </c>
      <c r="E9" s="11">
        <v>574</v>
      </c>
      <c r="F9" s="4">
        <v>42758</v>
      </c>
      <c r="G9" s="11">
        <v>650</v>
      </c>
      <c r="H9" s="5">
        <f t="shared" si="0"/>
        <v>76</v>
      </c>
      <c r="I9" s="5">
        <v>32500</v>
      </c>
      <c r="J9" s="5">
        <v>35978</v>
      </c>
      <c r="K9" s="5">
        <v>26484</v>
      </c>
      <c r="L9" s="5">
        <v>29138</v>
      </c>
      <c r="M9" s="6">
        <v>4367</v>
      </c>
      <c r="N9" s="6">
        <v>4845</v>
      </c>
      <c r="O9" s="6">
        <f t="shared" si="1"/>
        <v>478</v>
      </c>
      <c r="P9" s="6">
        <f t="shared" si="2"/>
        <v>19.916666666666668</v>
      </c>
      <c r="Q9" s="5">
        <f>(J9-I9)-(L9-K9)</f>
        <v>824</v>
      </c>
    </row>
    <row r="10" spans="1:17" ht="15">
      <c r="A10" s="1">
        <v>5</v>
      </c>
      <c r="B10" s="2" t="s">
        <v>23</v>
      </c>
      <c r="C10" s="3" t="s">
        <v>22</v>
      </c>
      <c r="D10" s="4">
        <v>43100</v>
      </c>
      <c r="E10" s="5">
        <v>750</v>
      </c>
      <c r="F10" s="4">
        <v>42758</v>
      </c>
      <c r="G10" s="11">
        <v>824</v>
      </c>
      <c r="H10" s="5">
        <f t="shared" si="0"/>
        <v>74</v>
      </c>
      <c r="I10" s="5">
        <v>66478</v>
      </c>
      <c r="J10" s="5">
        <v>70973</v>
      </c>
      <c r="K10" s="5">
        <v>66617</v>
      </c>
      <c r="L10" s="5">
        <v>71100</v>
      </c>
      <c r="M10" s="6">
        <v>13683</v>
      </c>
      <c r="N10" s="6">
        <v>14204</v>
      </c>
      <c r="O10" s="6">
        <f t="shared" si="1"/>
        <v>521</v>
      </c>
      <c r="P10" s="6">
        <f t="shared" si="2"/>
        <v>21.708333333333332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43100</v>
      </c>
      <c r="E11" s="7">
        <v>1974</v>
      </c>
      <c r="F11" s="4">
        <v>42758</v>
      </c>
      <c r="G11" s="12">
        <v>2091</v>
      </c>
      <c r="H11" s="5">
        <f t="shared" si="0"/>
        <v>117</v>
      </c>
      <c r="I11" s="5">
        <v>271570</v>
      </c>
      <c r="J11" s="5">
        <v>280322</v>
      </c>
      <c r="K11" s="5">
        <v>267851</v>
      </c>
      <c r="L11" s="5">
        <v>279619</v>
      </c>
      <c r="M11" s="6">
        <v>22802</v>
      </c>
      <c r="N11" s="6">
        <v>23322</v>
      </c>
      <c r="O11" s="6">
        <f t="shared" si="1"/>
        <v>520</v>
      </c>
      <c r="P11" s="6">
        <f t="shared" si="2"/>
        <v>21.666666666666668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43100</v>
      </c>
      <c r="E12" s="5">
        <v>1341</v>
      </c>
      <c r="F12" s="4">
        <v>42758</v>
      </c>
      <c r="G12" s="11">
        <v>1417</v>
      </c>
      <c r="H12" s="5">
        <f t="shared" si="0"/>
        <v>76</v>
      </c>
      <c r="I12" s="5">
        <v>135002</v>
      </c>
      <c r="J12" s="5">
        <v>140257</v>
      </c>
      <c r="K12" s="5">
        <v>134390</v>
      </c>
      <c r="L12" s="5">
        <v>139673</v>
      </c>
      <c r="M12" s="6">
        <v>22058</v>
      </c>
      <c r="N12" s="6">
        <v>22579</v>
      </c>
      <c r="O12" s="6">
        <f t="shared" si="1"/>
        <v>521</v>
      </c>
      <c r="P12" s="6">
        <f t="shared" si="2"/>
        <v>21.708333333333332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43100</v>
      </c>
      <c r="E13" s="5">
        <v>847</v>
      </c>
      <c r="F13" s="4">
        <v>42758</v>
      </c>
      <c r="G13" s="11">
        <v>870</v>
      </c>
      <c r="H13" s="5">
        <f t="shared" si="0"/>
        <v>23</v>
      </c>
      <c r="I13" s="5">
        <v>31077</v>
      </c>
      <c r="J13" s="5">
        <v>31850</v>
      </c>
      <c r="K13" s="5">
        <v>22940</v>
      </c>
      <c r="L13" s="5">
        <v>23489</v>
      </c>
      <c r="M13" s="6">
        <v>22058</v>
      </c>
      <c r="N13" s="6">
        <v>22579</v>
      </c>
      <c r="O13" s="6">
        <f t="shared" si="1"/>
        <v>521</v>
      </c>
      <c r="P13" s="6">
        <f t="shared" si="2"/>
        <v>21.708333333333332</v>
      </c>
      <c r="Q13" s="5">
        <f>(J13-I13)-(L13-K13)</f>
        <v>224</v>
      </c>
    </row>
    <row r="14" spans="1:17" ht="15">
      <c r="A14" s="1">
        <v>9</v>
      </c>
      <c r="B14" s="2" t="s">
        <v>81</v>
      </c>
      <c r="C14" s="3" t="s">
        <v>82</v>
      </c>
      <c r="D14" s="4">
        <v>43100</v>
      </c>
      <c r="E14" s="5">
        <v>1125</v>
      </c>
      <c r="F14" s="4">
        <v>42758</v>
      </c>
      <c r="G14" s="11">
        <v>1181</v>
      </c>
      <c r="H14" s="5">
        <f t="shared" si="0"/>
        <v>56</v>
      </c>
      <c r="I14" s="5">
        <v>168221</v>
      </c>
      <c r="J14" s="5">
        <v>175193</v>
      </c>
      <c r="K14" s="5">
        <v>172406</v>
      </c>
      <c r="L14" s="5">
        <v>179417</v>
      </c>
      <c r="M14" s="6">
        <v>21984</v>
      </c>
      <c r="N14" s="6">
        <v>22505</v>
      </c>
      <c r="O14" s="6">
        <f t="shared" si="1"/>
        <v>521</v>
      </c>
      <c r="P14" s="6">
        <f t="shared" si="2"/>
        <v>21.708333333333332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43100</v>
      </c>
      <c r="E15" s="5">
        <v>649</v>
      </c>
      <c r="F15" s="4">
        <v>42758</v>
      </c>
      <c r="G15" s="11">
        <v>665</v>
      </c>
      <c r="H15" s="5">
        <f t="shared" si="0"/>
        <v>16</v>
      </c>
      <c r="I15" s="5">
        <v>29325</v>
      </c>
      <c r="J15" s="5">
        <v>30031</v>
      </c>
      <c r="K15" s="5">
        <v>21801</v>
      </c>
      <c r="L15" s="5">
        <v>22311</v>
      </c>
      <c r="M15" s="6">
        <v>21984</v>
      </c>
      <c r="N15" s="6">
        <v>22505</v>
      </c>
      <c r="O15" s="6">
        <f t="shared" si="1"/>
        <v>521</v>
      </c>
      <c r="P15" s="6">
        <f t="shared" si="2"/>
        <v>21.708333333333332</v>
      </c>
      <c r="Q15" s="5">
        <f>(J15-I15)-(L15-K15)</f>
        <v>196</v>
      </c>
    </row>
    <row r="16" spans="1:17" ht="15">
      <c r="A16" s="1">
        <v>11</v>
      </c>
      <c r="B16" s="2" t="s">
        <v>26</v>
      </c>
      <c r="C16" s="3" t="s">
        <v>22</v>
      </c>
      <c r="D16" s="4">
        <v>43100</v>
      </c>
      <c r="E16" s="5">
        <v>2151</v>
      </c>
      <c r="F16" s="4">
        <v>42758</v>
      </c>
      <c r="G16" s="11">
        <v>2278</v>
      </c>
      <c r="H16" s="5">
        <f t="shared" si="0"/>
        <v>127</v>
      </c>
      <c r="I16" s="5">
        <v>257343</v>
      </c>
      <c r="J16" s="5">
        <v>268965</v>
      </c>
      <c r="K16" s="5">
        <v>260308</v>
      </c>
      <c r="L16" s="5">
        <v>272020</v>
      </c>
      <c r="M16" s="6">
        <v>22782</v>
      </c>
      <c r="N16" s="6">
        <v>23309</v>
      </c>
      <c r="O16" s="6">
        <f t="shared" si="1"/>
        <v>527</v>
      </c>
      <c r="P16" s="6">
        <f t="shared" si="2"/>
        <v>21.958333333333332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43100</v>
      </c>
      <c r="E17" s="5">
        <v>2455</v>
      </c>
      <c r="F17" s="4">
        <v>42758</v>
      </c>
      <c r="G17" s="11">
        <v>2555</v>
      </c>
      <c r="H17" s="5">
        <f t="shared" si="0"/>
        <v>100</v>
      </c>
      <c r="I17" s="5">
        <v>261430</v>
      </c>
      <c r="J17" s="5">
        <v>268884</v>
      </c>
      <c r="K17" s="5">
        <v>262736</v>
      </c>
      <c r="L17" s="5">
        <v>270302</v>
      </c>
      <c r="M17" s="6">
        <v>31659</v>
      </c>
      <c r="N17" s="6">
        <v>32180</v>
      </c>
      <c r="O17" s="6">
        <f t="shared" si="1"/>
        <v>521</v>
      </c>
      <c r="P17" s="6">
        <f t="shared" si="2"/>
        <v>21.708333333333332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43100</v>
      </c>
      <c r="E18" s="5">
        <v>950</v>
      </c>
      <c r="F18" s="4">
        <v>42758</v>
      </c>
      <c r="G18" s="11">
        <v>1040</v>
      </c>
      <c r="H18" s="5">
        <f t="shared" si="0"/>
        <v>90</v>
      </c>
      <c r="I18" s="5">
        <v>78137</v>
      </c>
      <c r="J18" s="5">
        <v>83437</v>
      </c>
      <c r="K18" s="5">
        <v>78638</v>
      </c>
      <c r="L18" s="5">
        <v>83928</v>
      </c>
      <c r="M18" s="6">
        <v>13683</v>
      </c>
      <c r="N18" s="6">
        <v>14204</v>
      </c>
      <c r="O18" s="6">
        <f t="shared" si="1"/>
        <v>521</v>
      </c>
      <c r="P18" s="6">
        <f t="shared" si="2"/>
        <v>21.708333333333332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43100</v>
      </c>
      <c r="E19" s="5">
        <v>3564</v>
      </c>
      <c r="F19" s="4">
        <v>42758</v>
      </c>
      <c r="G19" s="11">
        <v>3650</v>
      </c>
      <c r="H19" s="5">
        <f t="shared" si="0"/>
        <v>86</v>
      </c>
      <c r="I19" s="5">
        <v>292570</v>
      </c>
      <c r="J19" s="5">
        <v>296942</v>
      </c>
      <c r="K19" s="5"/>
      <c r="L19" s="5"/>
      <c r="M19" s="6">
        <v>44847</v>
      </c>
      <c r="N19" s="6">
        <v>45374</v>
      </c>
      <c r="O19" s="6">
        <f t="shared" si="1"/>
        <v>527</v>
      </c>
      <c r="P19" s="6">
        <f t="shared" si="2"/>
        <v>21.958333333333332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43100</v>
      </c>
      <c r="E20" s="5">
        <v>2296</v>
      </c>
      <c r="F20" s="4">
        <v>42758</v>
      </c>
      <c r="G20" s="11">
        <v>2323</v>
      </c>
      <c r="H20" s="5">
        <f t="shared" si="0"/>
        <v>27</v>
      </c>
      <c r="I20" s="5">
        <v>129311</v>
      </c>
      <c r="J20" s="5">
        <v>130367</v>
      </c>
      <c r="K20" s="5">
        <v>107562</v>
      </c>
      <c r="L20" s="5">
        <v>108335</v>
      </c>
      <c r="M20" s="6">
        <v>46128</v>
      </c>
      <c r="N20" s="6">
        <v>46653</v>
      </c>
      <c r="O20" s="6">
        <f t="shared" si="1"/>
        <v>525</v>
      </c>
      <c r="P20" s="6">
        <f t="shared" si="2"/>
        <v>21.875</v>
      </c>
      <c r="Q20" s="5">
        <f>(J20-I20)-(L20-K20)</f>
        <v>283</v>
      </c>
    </row>
    <row r="21" spans="1:17" ht="15">
      <c r="A21" s="1">
        <v>16</v>
      </c>
      <c r="B21" s="2" t="s">
        <v>29</v>
      </c>
      <c r="C21" s="3" t="s">
        <v>22</v>
      </c>
      <c r="D21" s="4">
        <v>43100</v>
      </c>
      <c r="E21" s="5">
        <v>2382</v>
      </c>
      <c r="F21" s="4">
        <v>42758</v>
      </c>
      <c r="G21" s="11">
        <v>2479</v>
      </c>
      <c r="H21" s="5">
        <f t="shared" si="0"/>
        <v>97</v>
      </c>
      <c r="I21" s="5">
        <v>310854</v>
      </c>
      <c r="J21" s="5">
        <v>320091</v>
      </c>
      <c r="K21" s="5">
        <v>314035</v>
      </c>
      <c r="L21" s="5">
        <v>323341</v>
      </c>
      <c r="M21" s="6">
        <v>31659</v>
      </c>
      <c r="N21" s="6">
        <v>32180</v>
      </c>
      <c r="O21" s="6">
        <f t="shared" si="1"/>
        <v>521</v>
      </c>
      <c r="P21" s="6">
        <f t="shared" si="2"/>
        <v>21.708333333333332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43100</v>
      </c>
      <c r="E22" s="5">
        <v>818</v>
      </c>
      <c r="F22" s="4">
        <v>42758</v>
      </c>
      <c r="G22" s="11">
        <v>894</v>
      </c>
      <c r="H22" s="5">
        <f t="shared" si="0"/>
        <v>76</v>
      </c>
      <c r="I22" s="5">
        <v>87098</v>
      </c>
      <c r="J22" s="5">
        <v>92713</v>
      </c>
      <c r="K22" s="5">
        <v>84610</v>
      </c>
      <c r="L22" s="5">
        <v>90092</v>
      </c>
      <c r="M22" s="6">
        <v>13684</v>
      </c>
      <c r="N22" s="6">
        <v>14204</v>
      </c>
      <c r="O22" s="6">
        <f t="shared" si="1"/>
        <v>520</v>
      </c>
      <c r="P22" s="6">
        <f t="shared" si="2"/>
        <v>21.666666666666668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43100</v>
      </c>
      <c r="E23" s="5">
        <v>576</v>
      </c>
      <c r="F23" s="4">
        <v>42758</v>
      </c>
      <c r="G23" s="11">
        <v>605</v>
      </c>
      <c r="H23" s="5">
        <f t="shared" si="0"/>
        <v>29</v>
      </c>
      <c r="I23" s="5">
        <v>19965</v>
      </c>
      <c r="J23" s="5">
        <v>20892</v>
      </c>
      <c r="K23" s="5">
        <v>12552</v>
      </c>
      <c r="L23" s="5">
        <v>13112</v>
      </c>
      <c r="M23" s="6">
        <v>13684</v>
      </c>
      <c r="N23" s="6">
        <v>14204</v>
      </c>
      <c r="O23" s="6">
        <f t="shared" si="1"/>
        <v>520</v>
      </c>
      <c r="P23" s="6">
        <f t="shared" si="2"/>
        <v>21.666666666666668</v>
      </c>
      <c r="Q23" s="5">
        <f>(J23-I23)-(L23-K23)</f>
        <v>367</v>
      </c>
    </row>
    <row r="24" spans="1:17" ht="15">
      <c r="A24" s="1">
        <v>19</v>
      </c>
      <c r="B24" s="2" t="s">
        <v>31</v>
      </c>
      <c r="C24" s="3" t="s">
        <v>22</v>
      </c>
      <c r="D24" s="4">
        <v>43100</v>
      </c>
      <c r="E24" s="5">
        <v>1721</v>
      </c>
      <c r="F24" s="4">
        <v>42758</v>
      </c>
      <c r="G24" s="11">
        <v>1833</v>
      </c>
      <c r="H24" s="5">
        <f t="shared" si="0"/>
        <v>112</v>
      </c>
      <c r="I24" s="5">
        <v>122412</v>
      </c>
      <c r="J24" s="5">
        <v>127585</v>
      </c>
      <c r="K24" s="5">
        <v>123351</v>
      </c>
      <c r="L24" s="5">
        <v>128584</v>
      </c>
      <c r="M24" s="6">
        <v>22788</v>
      </c>
      <c r="N24" s="6">
        <v>23308</v>
      </c>
      <c r="O24" s="6">
        <f t="shared" si="1"/>
        <v>520</v>
      </c>
      <c r="P24" s="6">
        <f t="shared" si="2"/>
        <v>21.666666666666668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43100</v>
      </c>
      <c r="E25" s="5">
        <v>1220</v>
      </c>
      <c r="F25" s="4">
        <v>42758</v>
      </c>
      <c r="G25" s="11">
        <v>1343</v>
      </c>
      <c r="H25" s="5">
        <f t="shared" si="0"/>
        <v>123</v>
      </c>
      <c r="I25" s="5">
        <v>144570</v>
      </c>
      <c r="J25" s="5">
        <v>153882</v>
      </c>
      <c r="K25" s="5">
        <v>145682</v>
      </c>
      <c r="L25" s="5">
        <v>154396</v>
      </c>
      <c r="M25" s="6">
        <v>13580</v>
      </c>
      <c r="N25" s="6">
        <v>14101</v>
      </c>
      <c r="O25" s="6">
        <f t="shared" si="1"/>
        <v>521</v>
      </c>
      <c r="P25" s="6">
        <f t="shared" si="2"/>
        <v>21.708333333333332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43100</v>
      </c>
      <c r="E26" s="5">
        <v>1854</v>
      </c>
      <c r="F26" s="4">
        <v>42758</v>
      </c>
      <c r="G26" s="11">
        <v>1962</v>
      </c>
      <c r="H26" s="5">
        <f t="shared" si="0"/>
        <v>108</v>
      </c>
      <c r="I26" s="5">
        <v>309995</v>
      </c>
      <c r="J26" s="5">
        <v>322968</v>
      </c>
      <c r="K26" s="5">
        <v>306457</v>
      </c>
      <c r="L26" s="5">
        <v>319304</v>
      </c>
      <c r="M26" s="6">
        <v>22152</v>
      </c>
      <c r="N26" s="6">
        <v>22673</v>
      </c>
      <c r="O26" s="6">
        <f t="shared" si="1"/>
        <v>521</v>
      </c>
      <c r="P26" s="6">
        <f t="shared" si="2"/>
        <v>21.708333333333332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43100</v>
      </c>
      <c r="E27" s="5">
        <v>1841</v>
      </c>
      <c r="F27" s="4">
        <v>42758</v>
      </c>
      <c r="G27" s="11">
        <v>1919</v>
      </c>
      <c r="H27" s="5">
        <f t="shared" si="0"/>
        <v>78</v>
      </c>
      <c r="I27" s="5">
        <v>185612</v>
      </c>
      <c r="J27" s="5">
        <v>191705</v>
      </c>
      <c r="K27" s="5">
        <v>188269</v>
      </c>
      <c r="L27" s="5">
        <v>194367</v>
      </c>
      <c r="M27" s="6">
        <v>31541</v>
      </c>
      <c r="N27" s="6">
        <v>32062</v>
      </c>
      <c r="O27" s="6">
        <f t="shared" si="1"/>
        <v>521</v>
      </c>
      <c r="P27" s="6">
        <f t="shared" si="2"/>
        <v>21.708333333333332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43100</v>
      </c>
      <c r="E28" s="5">
        <v>98</v>
      </c>
      <c r="F28" s="4">
        <v>42758</v>
      </c>
      <c r="G28" s="11">
        <v>129</v>
      </c>
      <c r="H28" s="5">
        <f t="shared" si="0"/>
        <v>31</v>
      </c>
      <c r="I28" s="5">
        <v>8606</v>
      </c>
      <c r="J28" s="5">
        <v>10848</v>
      </c>
      <c r="K28" s="5">
        <v>8679</v>
      </c>
      <c r="L28" s="5">
        <v>10993</v>
      </c>
      <c r="M28" s="6">
        <v>5087</v>
      </c>
      <c r="N28" s="6">
        <v>5608</v>
      </c>
      <c r="O28" s="6">
        <f t="shared" si="1"/>
        <v>521</v>
      </c>
      <c r="P28" s="6">
        <f t="shared" si="2"/>
        <v>21.708333333333332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43100</v>
      </c>
      <c r="E29" s="5">
        <v>432</v>
      </c>
      <c r="F29" s="4">
        <v>42758</v>
      </c>
      <c r="G29" s="11">
        <v>561</v>
      </c>
      <c r="H29" s="5">
        <f t="shared" si="0"/>
        <v>129</v>
      </c>
      <c r="I29" s="5">
        <v>41511</v>
      </c>
      <c r="J29" s="5">
        <v>51383</v>
      </c>
      <c r="K29" s="5">
        <v>37302</v>
      </c>
      <c r="L29" s="5">
        <v>47509</v>
      </c>
      <c r="M29" s="6">
        <v>5087</v>
      </c>
      <c r="N29" s="6">
        <v>5608</v>
      </c>
      <c r="O29" s="6">
        <f t="shared" si="1"/>
        <v>521</v>
      </c>
      <c r="P29" s="6">
        <f t="shared" si="2"/>
        <v>21.708333333333332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43100</v>
      </c>
      <c r="E30" s="5">
        <v>1141</v>
      </c>
      <c r="F30" s="4">
        <v>42758</v>
      </c>
      <c r="G30" s="11">
        <v>1248</v>
      </c>
      <c r="H30" s="5">
        <f t="shared" si="0"/>
        <v>107</v>
      </c>
      <c r="I30" s="5">
        <v>164704</v>
      </c>
      <c r="J30" s="5">
        <v>175928</v>
      </c>
      <c r="K30" s="5">
        <v>156853</v>
      </c>
      <c r="L30" s="5">
        <v>168164</v>
      </c>
      <c r="M30" s="6">
        <v>13683</v>
      </c>
      <c r="N30" s="6">
        <v>14204</v>
      </c>
      <c r="O30" s="6">
        <f t="shared" si="1"/>
        <v>521</v>
      </c>
      <c r="P30" s="6">
        <f t="shared" si="2"/>
        <v>21.708333333333332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43100</v>
      </c>
      <c r="E31" s="8">
        <v>715</v>
      </c>
      <c r="F31" s="4">
        <v>42758</v>
      </c>
      <c r="G31" s="13">
        <v>790</v>
      </c>
      <c r="H31" s="5">
        <f t="shared" si="0"/>
        <v>75</v>
      </c>
      <c r="I31" s="5">
        <v>73535</v>
      </c>
      <c r="J31" s="5">
        <v>79066</v>
      </c>
      <c r="K31" s="5"/>
      <c r="L31" s="5"/>
      <c r="M31" s="6">
        <v>11635</v>
      </c>
      <c r="N31" s="6">
        <v>12174</v>
      </c>
      <c r="O31" s="6">
        <f t="shared" si="1"/>
        <v>539</v>
      </c>
      <c r="P31" s="6">
        <f t="shared" si="2"/>
        <v>22.458333333333332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43100</v>
      </c>
      <c r="E32" s="8">
        <v>736</v>
      </c>
      <c r="F32" s="4">
        <v>42758</v>
      </c>
      <c r="G32" s="13">
        <v>757</v>
      </c>
      <c r="H32" s="5">
        <f t="shared" si="0"/>
        <v>21</v>
      </c>
      <c r="I32" s="5">
        <v>48795</v>
      </c>
      <c r="J32" s="5">
        <v>49967</v>
      </c>
      <c r="K32" s="5">
        <v>41803</v>
      </c>
      <c r="L32" s="5">
        <v>42776</v>
      </c>
      <c r="M32" s="6">
        <v>20525</v>
      </c>
      <c r="N32" s="6">
        <v>21052</v>
      </c>
      <c r="O32" s="6">
        <f t="shared" si="1"/>
        <v>527</v>
      </c>
      <c r="P32" s="6">
        <f t="shared" si="2"/>
        <v>21.958333333333332</v>
      </c>
      <c r="Q32" s="5">
        <f>(J32-I32)-(L32-K32)</f>
        <v>199</v>
      </c>
    </row>
    <row r="33" spans="1:17" ht="15">
      <c r="A33" s="1">
        <v>28</v>
      </c>
      <c r="B33" s="2" t="s">
        <v>39</v>
      </c>
      <c r="C33" s="3" t="s">
        <v>22</v>
      </c>
      <c r="D33" s="4">
        <v>43100</v>
      </c>
      <c r="E33" s="5">
        <v>1607</v>
      </c>
      <c r="F33" s="4">
        <v>42758</v>
      </c>
      <c r="G33" s="11">
        <v>1675</v>
      </c>
      <c r="H33" s="5">
        <f t="shared" si="0"/>
        <v>68</v>
      </c>
      <c r="I33" s="5">
        <v>158026</v>
      </c>
      <c r="J33" s="5">
        <v>163113</v>
      </c>
      <c r="K33" s="5">
        <v>158232</v>
      </c>
      <c r="L33" s="5">
        <v>163324</v>
      </c>
      <c r="M33" s="6">
        <v>31226</v>
      </c>
      <c r="N33" s="6">
        <v>31746</v>
      </c>
      <c r="O33" s="6">
        <f t="shared" si="1"/>
        <v>520</v>
      </c>
      <c r="P33" s="6">
        <f t="shared" si="2"/>
        <v>21.666666666666668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43100</v>
      </c>
      <c r="E34" s="5">
        <v>782</v>
      </c>
      <c r="F34" s="4">
        <v>42758</v>
      </c>
      <c r="G34" s="11">
        <v>807</v>
      </c>
      <c r="H34" s="5">
        <f t="shared" si="0"/>
        <v>25</v>
      </c>
      <c r="I34" s="5">
        <v>68675</v>
      </c>
      <c r="J34" s="5">
        <v>70791</v>
      </c>
      <c r="K34" s="5">
        <v>61834</v>
      </c>
      <c r="L34" s="5">
        <v>63726</v>
      </c>
      <c r="M34" s="6">
        <v>18287</v>
      </c>
      <c r="N34" s="6">
        <v>18807</v>
      </c>
      <c r="O34" s="6">
        <f t="shared" si="1"/>
        <v>520</v>
      </c>
      <c r="P34" s="6">
        <f t="shared" si="2"/>
        <v>21.666666666666668</v>
      </c>
      <c r="Q34" s="5">
        <f>(J34-I34)-(L34-K34)</f>
        <v>224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43100</v>
      </c>
      <c r="E35" s="5">
        <v>264</v>
      </c>
      <c r="F35" s="4">
        <v>42758</v>
      </c>
      <c r="G35" s="11">
        <v>343</v>
      </c>
      <c r="H35" s="5">
        <f t="shared" si="0"/>
        <v>79</v>
      </c>
      <c r="I35" s="5">
        <v>31104</v>
      </c>
      <c r="J35" s="5">
        <v>37843</v>
      </c>
      <c r="K35" s="5">
        <v>9722</v>
      </c>
      <c r="L35" s="5">
        <v>16499</v>
      </c>
      <c r="M35" s="6">
        <v>5087</v>
      </c>
      <c r="N35" s="6">
        <v>5608</v>
      </c>
      <c r="O35" s="6">
        <f t="shared" si="1"/>
        <v>521</v>
      </c>
      <c r="P35" s="6">
        <f t="shared" si="2"/>
        <v>21.708333333333332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43100</v>
      </c>
      <c r="E36" s="5">
        <v>147</v>
      </c>
      <c r="F36" s="4">
        <v>42758</v>
      </c>
      <c r="G36" s="11">
        <v>170</v>
      </c>
      <c r="H36" s="5">
        <f t="shared" si="0"/>
        <v>23</v>
      </c>
      <c r="I36" s="5">
        <v>12170</v>
      </c>
      <c r="J36" s="5">
        <v>13901</v>
      </c>
      <c r="K36" s="5">
        <v>10740</v>
      </c>
      <c r="L36" s="5">
        <v>12262</v>
      </c>
      <c r="M36" s="6">
        <v>5087</v>
      </c>
      <c r="N36" s="6">
        <v>5608</v>
      </c>
      <c r="O36" s="6">
        <f t="shared" si="1"/>
        <v>521</v>
      </c>
      <c r="P36" s="6">
        <f t="shared" si="2"/>
        <v>21.708333333333332</v>
      </c>
      <c r="Q36" s="5">
        <f>(J36-I36)-(L36-K36)</f>
        <v>209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43100</v>
      </c>
      <c r="E37" s="5">
        <v>2377</v>
      </c>
      <c r="F37" s="4">
        <v>42758</v>
      </c>
      <c r="G37" s="11">
        <v>2517</v>
      </c>
      <c r="H37" s="5">
        <f t="shared" si="0"/>
        <v>140</v>
      </c>
      <c r="I37" s="5">
        <v>229677</v>
      </c>
      <c r="J37" s="5">
        <v>239847</v>
      </c>
      <c r="K37" s="5">
        <v>231606</v>
      </c>
      <c r="L37" s="5">
        <v>241950</v>
      </c>
      <c r="M37" s="6">
        <v>22126</v>
      </c>
      <c r="N37" s="6">
        <v>22647</v>
      </c>
      <c r="O37" s="6">
        <f t="shared" si="1"/>
        <v>521</v>
      </c>
      <c r="P37" s="6">
        <f t="shared" si="2"/>
        <v>21.708333333333332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43100</v>
      </c>
      <c r="E38" s="5">
        <v>1713</v>
      </c>
      <c r="F38" s="4">
        <v>42758</v>
      </c>
      <c r="G38" s="11">
        <v>1759</v>
      </c>
      <c r="H38" s="5">
        <f t="shared" si="0"/>
        <v>46</v>
      </c>
      <c r="I38" s="5">
        <v>106613</v>
      </c>
      <c r="J38" s="5">
        <v>109543</v>
      </c>
      <c r="K38" s="5">
        <v>91988</v>
      </c>
      <c r="L38" s="5">
        <v>94553</v>
      </c>
      <c r="M38" s="6">
        <v>22126</v>
      </c>
      <c r="N38" s="6">
        <v>22647</v>
      </c>
      <c r="O38" s="6">
        <f t="shared" si="1"/>
        <v>521</v>
      </c>
      <c r="P38" s="6">
        <f t="shared" si="2"/>
        <v>21.708333333333332</v>
      </c>
      <c r="Q38" s="5">
        <f>(J38-I38)-(L38-K38)</f>
        <v>365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43100</v>
      </c>
      <c r="E39" s="7">
        <v>480</v>
      </c>
      <c r="F39" s="4">
        <v>42758</v>
      </c>
      <c r="G39" s="12">
        <v>630</v>
      </c>
      <c r="H39" s="5">
        <f t="shared" si="0"/>
        <v>150</v>
      </c>
      <c r="I39" s="9">
        <v>47387</v>
      </c>
      <c r="J39" s="9">
        <v>58447</v>
      </c>
      <c r="K39" s="7">
        <v>8256</v>
      </c>
      <c r="L39" s="7">
        <v>18669</v>
      </c>
      <c r="M39" s="6">
        <v>2406</v>
      </c>
      <c r="N39" s="6">
        <v>2945</v>
      </c>
      <c r="O39" s="6">
        <f t="shared" si="1"/>
        <v>539</v>
      </c>
      <c r="P39" s="6">
        <f t="shared" si="2"/>
        <v>22.458333333333332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43100</v>
      </c>
      <c r="E40" s="7">
        <v>386</v>
      </c>
      <c r="F40" s="4">
        <v>42758</v>
      </c>
      <c r="G40" s="12">
        <v>435</v>
      </c>
      <c r="H40" s="5">
        <f t="shared" si="0"/>
        <v>49</v>
      </c>
      <c r="I40" s="9">
        <v>29901</v>
      </c>
      <c r="J40" s="9">
        <v>34027</v>
      </c>
      <c r="K40" s="7">
        <v>26575</v>
      </c>
      <c r="L40" s="7">
        <v>30379</v>
      </c>
      <c r="M40" s="6">
        <v>3839</v>
      </c>
      <c r="N40" s="6">
        <v>4378</v>
      </c>
      <c r="O40" s="6">
        <f t="shared" si="1"/>
        <v>539</v>
      </c>
      <c r="P40" s="6">
        <f t="shared" si="2"/>
        <v>22.458333333333332</v>
      </c>
      <c r="Q40" s="5">
        <f>(J40-I40)-(L40-K40)</f>
        <v>322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43100</v>
      </c>
      <c r="E41" s="5">
        <v>1490</v>
      </c>
      <c r="F41" s="4">
        <v>42758</v>
      </c>
      <c r="G41" s="11">
        <v>1640</v>
      </c>
      <c r="H41" s="5">
        <f t="shared" si="0"/>
        <v>150</v>
      </c>
      <c r="I41" s="5">
        <v>173061</v>
      </c>
      <c r="J41" s="5">
        <v>185806</v>
      </c>
      <c r="K41" s="5">
        <v>169554</v>
      </c>
      <c r="L41" s="5">
        <v>182071</v>
      </c>
      <c r="M41" s="6">
        <v>13684</v>
      </c>
      <c r="N41" s="6">
        <v>14204</v>
      </c>
      <c r="O41" s="6">
        <f t="shared" si="1"/>
        <v>520</v>
      </c>
      <c r="P41" s="6">
        <f t="shared" si="2"/>
        <v>21.666666666666668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43100</v>
      </c>
      <c r="E42" s="5">
        <v>1140</v>
      </c>
      <c r="F42" s="4">
        <v>42758</v>
      </c>
      <c r="G42" s="11">
        <v>1201</v>
      </c>
      <c r="H42" s="5">
        <f t="shared" si="0"/>
        <v>61</v>
      </c>
      <c r="I42" s="5">
        <v>76565</v>
      </c>
      <c r="J42" s="5">
        <v>80005</v>
      </c>
      <c r="K42" s="5">
        <v>65941</v>
      </c>
      <c r="L42" s="5">
        <v>68728</v>
      </c>
      <c r="M42" s="6">
        <v>13684</v>
      </c>
      <c r="N42" s="6">
        <v>14204</v>
      </c>
      <c r="O42" s="6">
        <f t="shared" si="1"/>
        <v>520</v>
      </c>
      <c r="P42" s="6">
        <f t="shared" si="2"/>
        <v>21.666666666666668</v>
      </c>
      <c r="Q42" s="5">
        <f>(J42-I42)-(L42-K42)</f>
        <v>653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43100</v>
      </c>
      <c r="E43" s="5">
        <v>1103</v>
      </c>
      <c r="F43" s="4">
        <v>42758</v>
      </c>
      <c r="G43" s="11">
        <v>1149</v>
      </c>
      <c r="H43" s="5">
        <f t="shared" si="0"/>
        <v>46</v>
      </c>
      <c r="I43" s="5">
        <v>143277</v>
      </c>
      <c r="J43" s="5">
        <v>147514</v>
      </c>
      <c r="K43" s="5">
        <v>142835</v>
      </c>
      <c r="L43" s="5">
        <v>147050</v>
      </c>
      <c r="M43" s="6">
        <v>30594</v>
      </c>
      <c r="N43" s="6">
        <v>31115</v>
      </c>
      <c r="O43" s="6">
        <f t="shared" si="1"/>
        <v>521</v>
      </c>
      <c r="P43" s="6">
        <f t="shared" si="2"/>
        <v>21.708333333333332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43100</v>
      </c>
      <c r="E44" s="5">
        <v>2064</v>
      </c>
      <c r="F44" s="4">
        <v>42758</v>
      </c>
      <c r="G44" s="11">
        <v>2153</v>
      </c>
      <c r="H44" s="5">
        <f t="shared" si="0"/>
        <v>89</v>
      </c>
      <c r="I44" s="5">
        <v>351266</v>
      </c>
      <c r="J44" s="5">
        <v>361531</v>
      </c>
      <c r="K44" s="5">
        <v>349390</v>
      </c>
      <c r="L44" s="5">
        <v>359598</v>
      </c>
      <c r="M44" s="6">
        <v>30546</v>
      </c>
      <c r="N44" s="6">
        <v>31067</v>
      </c>
      <c r="O44" s="6">
        <f t="shared" si="1"/>
        <v>521</v>
      </c>
      <c r="P44" s="6">
        <f t="shared" si="2"/>
        <v>21.708333333333332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43100</v>
      </c>
      <c r="E45" s="5">
        <v>1837</v>
      </c>
      <c r="F45" s="4">
        <v>42758</v>
      </c>
      <c r="G45" s="11">
        <v>1912</v>
      </c>
      <c r="H45" s="5">
        <f t="shared" si="0"/>
        <v>75</v>
      </c>
      <c r="I45" s="5">
        <v>286391</v>
      </c>
      <c r="J45" s="5">
        <v>294502</v>
      </c>
      <c r="K45" s="5">
        <v>288159</v>
      </c>
      <c r="L45" s="5">
        <v>296335</v>
      </c>
      <c r="M45" s="6">
        <v>31541</v>
      </c>
      <c r="N45" s="6">
        <v>32062</v>
      </c>
      <c r="O45" s="6">
        <f t="shared" si="1"/>
        <v>521</v>
      </c>
      <c r="P45" s="6">
        <f t="shared" si="2"/>
        <v>21.708333333333332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43100</v>
      </c>
      <c r="E46" s="5">
        <v>1800</v>
      </c>
      <c r="F46" s="4">
        <v>42758</v>
      </c>
      <c r="G46" s="11">
        <v>1875</v>
      </c>
      <c r="H46" s="5">
        <f t="shared" si="0"/>
        <v>75</v>
      </c>
      <c r="I46" s="5">
        <v>265118</v>
      </c>
      <c r="J46" s="5">
        <v>272702</v>
      </c>
      <c r="K46" s="5">
        <v>264158</v>
      </c>
      <c r="L46" s="5">
        <v>271742</v>
      </c>
      <c r="M46" s="6">
        <v>31633</v>
      </c>
      <c r="N46" s="6">
        <v>32153</v>
      </c>
      <c r="O46" s="6">
        <f t="shared" si="1"/>
        <v>520</v>
      </c>
      <c r="P46" s="6">
        <f t="shared" si="2"/>
        <v>21.666666666666668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43100</v>
      </c>
      <c r="E47" s="5">
        <v>262</v>
      </c>
      <c r="F47" s="4">
        <v>42758</v>
      </c>
      <c r="G47" s="11">
        <v>341</v>
      </c>
      <c r="H47" s="5">
        <f t="shared" si="0"/>
        <v>79</v>
      </c>
      <c r="I47" s="5">
        <v>39176</v>
      </c>
      <c r="J47" s="5">
        <v>47486</v>
      </c>
      <c r="K47" s="5">
        <v>38715</v>
      </c>
      <c r="L47" s="5">
        <v>47074</v>
      </c>
      <c r="M47" s="6">
        <v>5087</v>
      </c>
      <c r="N47" s="6">
        <v>5608</v>
      </c>
      <c r="O47" s="6">
        <f t="shared" si="1"/>
        <v>521</v>
      </c>
      <c r="P47" s="6">
        <f t="shared" si="2"/>
        <v>21.708333333333332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43100</v>
      </c>
      <c r="E48" s="5">
        <v>190</v>
      </c>
      <c r="F48" s="4">
        <v>42758</v>
      </c>
      <c r="G48" s="11">
        <v>218</v>
      </c>
      <c r="H48" s="5">
        <f t="shared" si="0"/>
        <v>28</v>
      </c>
      <c r="I48" s="5">
        <v>10525</v>
      </c>
      <c r="J48" s="5">
        <v>11928</v>
      </c>
      <c r="K48" s="5">
        <v>8997</v>
      </c>
      <c r="L48" s="5">
        <v>10190</v>
      </c>
      <c r="M48" s="6">
        <v>5087</v>
      </c>
      <c r="N48" s="6">
        <v>5608</v>
      </c>
      <c r="O48" s="6">
        <f t="shared" si="1"/>
        <v>521</v>
      </c>
      <c r="P48" s="6">
        <f t="shared" si="2"/>
        <v>21.708333333333332</v>
      </c>
      <c r="Q48" s="5">
        <f>(J48-I48)-(L48-K48)</f>
        <v>210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43100</v>
      </c>
      <c r="E49" s="5">
        <v>3503</v>
      </c>
      <c r="F49" s="4">
        <v>42758</v>
      </c>
      <c r="G49" s="11">
        <v>3649</v>
      </c>
      <c r="H49" s="5">
        <f t="shared" si="0"/>
        <v>146</v>
      </c>
      <c r="I49" s="5">
        <v>494863</v>
      </c>
      <c r="J49" s="5">
        <v>509617</v>
      </c>
      <c r="K49" s="5">
        <v>482686</v>
      </c>
      <c r="L49" s="5">
        <v>497447</v>
      </c>
      <c r="M49" s="6">
        <v>31227</v>
      </c>
      <c r="N49" s="6">
        <v>31747</v>
      </c>
      <c r="O49" s="6">
        <f t="shared" si="1"/>
        <v>520</v>
      </c>
      <c r="P49" s="6">
        <f t="shared" si="2"/>
        <v>21.666666666666668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43100</v>
      </c>
      <c r="E50" s="5">
        <v>2972</v>
      </c>
      <c r="F50" s="4">
        <v>42758</v>
      </c>
      <c r="G50" s="11">
        <v>3015</v>
      </c>
      <c r="H50" s="5">
        <f t="shared" si="0"/>
        <v>43</v>
      </c>
      <c r="I50" s="5">
        <v>164719</v>
      </c>
      <c r="J50" s="5">
        <v>167658</v>
      </c>
      <c r="K50" s="5">
        <v>136810</v>
      </c>
      <c r="L50" s="5">
        <v>139449</v>
      </c>
      <c r="M50" s="6">
        <v>31227</v>
      </c>
      <c r="N50" s="6">
        <v>31747</v>
      </c>
      <c r="O50" s="6">
        <f t="shared" si="1"/>
        <v>520</v>
      </c>
      <c r="P50" s="6">
        <f t="shared" si="2"/>
        <v>21.666666666666668</v>
      </c>
      <c r="Q50" s="5">
        <f>(J50-I50)-(L50-K50)</f>
        <v>300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43100</v>
      </c>
      <c r="E51" s="5">
        <v>1456</v>
      </c>
      <c r="F51" s="4">
        <v>42758</v>
      </c>
      <c r="G51" s="11">
        <v>1540</v>
      </c>
      <c r="H51" s="5">
        <f t="shared" si="0"/>
        <v>84</v>
      </c>
      <c r="I51" s="5">
        <v>209992</v>
      </c>
      <c r="J51" s="5">
        <v>218893</v>
      </c>
      <c r="K51" s="5">
        <v>214308</v>
      </c>
      <c r="L51" s="5">
        <v>223408</v>
      </c>
      <c r="M51" s="6">
        <v>22059</v>
      </c>
      <c r="N51" s="6">
        <v>22579</v>
      </c>
      <c r="O51" s="6">
        <f t="shared" si="1"/>
        <v>520</v>
      </c>
      <c r="P51" s="6">
        <f t="shared" si="2"/>
        <v>21.666666666666668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43100</v>
      </c>
      <c r="E52" s="5">
        <v>951</v>
      </c>
      <c r="F52" s="4">
        <v>42758</v>
      </c>
      <c r="G52" s="11">
        <v>975</v>
      </c>
      <c r="H52" s="5">
        <f t="shared" si="0"/>
        <v>24</v>
      </c>
      <c r="I52" s="5">
        <v>52419</v>
      </c>
      <c r="J52" s="5">
        <v>53780</v>
      </c>
      <c r="K52" s="5">
        <v>43783</v>
      </c>
      <c r="L52" s="5">
        <v>44915</v>
      </c>
      <c r="M52" s="6">
        <v>22059</v>
      </c>
      <c r="N52" s="6">
        <v>22579</v>
      </c>
      <c r="O52" s="6">
        <f t="shared" si="1"/>
        <v>520</v>
      </c>
      <c r="P52" s="6">
        <f t="shared" si="2"/>
        <v>21.666666666666668</v>
      </c>
      <c r="Q52" s="5">
        <f>(J52-I52)-(L52-K52)</f>
        <v>229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43100</v>
      </c>
      <c r="E53" s="5">
        <v>3676</v>
      </c>
      <c r="F53" s="4">
        <v>42758</v>
      </c>
      <c r="G53" s="11">
        <v>3835</v>
      </c>
      <c r="H53" s="5">
        <f t="shared" si="0"/>
        <v>159</v>
      </c>
      <c r="I53" s="5">
        <v>574675</v>
      </c>
      <c r="J53" s="5">
        <v>593212</v>
      </c>
      <c r="K53" s="5">
        <v>567074</v>
      </c>
      <c r="L53" s="5">
        <v>585346</v>
      </c>
      <c r="M53" s="6">
        <v>31226</v>
      </c>
      <c r="N53" s="6">
        <v>31747</v>
      </c>
      <c r="O53" s="6">
        <f t="shared" si="1"/>
        <v>521</v>
      </c>
      <c r="P53" s="6">
        <f t="shared" si="2"/>
        <v>21.708333333333332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43100</v>
      </c>
      <c r="E54" s="5">
        <v>1442</v>
      </c>
      <c r="F54" s="4">
        <v>42758</v>
      </c>
      <c r="G54" s="11">
        <v>1485</v>
      </c>
      <c r="H54" s="5">
        <f t="shared" si="0"/>
        <v>43</v>
      </c>
      <c r="I54" s="5">
        <v>48866</v>
      </c>
      <c r="J54" s="5">
        <v>50349</v>
      </c>
      <c r="K54" s="5">
        <v>34122</v>
      </c>
      <c r="L54" s="5">
        <v>35175</v>
      </c>
      <c r="M54" s="6">
        <v>18071</v>
      </c>
      <c r="N54" s="6">
        <v>18592</v>
      </c>
      <c r="O54" s="6">
        <f t="shared" si="1"/>
        <v>521</v>
      </c>
      <c r="P54" s="6">
        <f t="shared" si="2"/>
        <v>21.708333333333332</v>
      </c>
      <c r="Q54" s="5">
        <f>(J54-I54)-(L54-K54)</f>
        <v>430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43100</v>
      </c>
      <c r="E55" s="5">
        <v>3550</v>
      </c>
      <c r="F55" s="4">
        <v>42758</v>
      </c>
      <c r="G55" s="11">
        <v>3701</v>
      </c>
      <c r="H55" s="5">
        <f t="shared" si="0"/>
        <v>151</v>
      </c>
      <c r="I55" s="5">
        <v>416187</v>
      </c>
      <c r="J55" s="5">
        <v>430493</v>
      </c>
      <c r="K55" s="5">
        <v>413998</v>
      </c>
      <c r="L55" s="5">
        <v>428359</v>
      </c>
      <c r="M55" s="6">
        <v>31225</v>
      </c>
      <c r="N55" s="6">
        <v>31746</v>
      </c>
      <c r="O55" s="6">
        <f t="shared" si="1"/>
        <v>521</v>
      </c>
      <c r="P55" s="6">
        <f t="shared" si="2"/>
        <v>21.708333333333332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43100</v>
      </c>
      <c r="E56" s="5">
        <v>1124</v>
      </c>
      <c r="F56" s="4">
        <v>42758</v>
      </c>
      <c r="G56" s="11">
        <v>1160</v>
      </c>
      <c r="H56" s="5">
        <f t="shared" si="0"/>
        <v>36</v>
      </c>
      <c r="I56" s="5">
        <v>45884</v>
      </c>
      <c r="J56" s="5">
        <v>47289</v>
      </c>
      <c r="K56" s="5">
        <v>32123</v>
      </c>
      <c r="L56" s="5">
        <v>33088</v>
      </c>
      <c r="M56" s="6">
        <v>18070</v>
      </c>
      <c r="N56" s="6">
        <v>18591</v>
      </c>
      <c r="O56" s="6">
        <f t="shared" si="1"/>
        <v>521</v>
      </c>
      <c r="P56" s="6">
        <f t="shared" si="2"/>
        <v>21.708333333333332</v>
      </c>
      <c r="Q56" s="5">
        <f>(J56-I56)-(L56-K56)</f>
        <v>440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43100</v>
      </c>
      <c r="E57" s="5">
        <v>24</v>
      </c>
      <c r="F57" s="4">
        <v>42758</v>
      </c>
      <c r="G57" s="11">
        <v>32</v>
      </c>
      <c r="H57" s="5">
        <f t="shared" si="0"/>
        <v>8</v>
      </c>
      <c r="I57" s="5">
        <v>2536</v>
      </c>
      <c r="J57" s="5">
        <v>3053</v>
      </c>
      <c r="K57" s="5">
        <v>2536</v>
      </c>
      <c r="L57" s="5">
        <v>3053</v>
      </c>
      <c r="M57" s="6">
        <v>5087</v>
      </c>
      <c r="N57" s="6">
        <v>5607</v>
      </c>
      <c r="O57" s="6">
        <f t="shared" si="1"/>
        <v>520</v>
      </c>
      <c r="P57" s="6">
        <f t="shared" si="2"/>
        <v>21.666666666666668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43100</v>
      </c>
      <c r="E58" s="5">
        <v>482</v>
      </c>
      <c r="F58" s="4">
        <v>42758</v>
      </c>
      <c r="G58" s="11">
        <v>632</v>
      </c>
      <c r="H58" s="5">
        <f t="shared" si="0"/>
        <v>150</v>
      </c>
      <c r="I58" s="5">
        <v>93100</v>
      </c>
      <c r="J58" s="5">
        <v>114151</v>
      </c>
      <c r="K58" s="5">
        <v>92632</v>
      </c>
      <c r="L58" s="5">
        <v>113340</v>
      </c>
      <c r="M58" s="6">
        <v>5087</v>
      </c>
      <c r="N58" s="6">
        <v>5608</v>
      </c>
      <c r="O58" s="6">
        <f t="shared" si="1"/>
        <v>521</v>
      </c>
      <c r="P58" s="6">
        <f t="shared" si="2"/>
        <v>21.708333333333332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43100</v>
      </c>
      <c r="E59" s="5">
        <v>316</v>
      </c>
      <c r="F59" s="4">
        <v>42758</v>
      </c>
      <c r="G59" s="11">
        <v>362</v>
      </c>
      <c r="H59" s="5">
        <f t="shared" si="0"/>
        <v>46</v>
      </c>
      <c r="I59" s="5">
        <v>16283</v>
      </c>
      <c r="J59" s="5">
        <v>18516</v>
      </c>
      <c r="K59" s="5">
        <v>11812</v>
      </c>
      <c r="L59" s="5">
        <v>13466</v>
      </c>
      <c r="M59" s="6">
        <v>5087</v>
      </c>
      <c r="N59" s="6">
        <v>5608</v>
      </c>
      <c r="O59" s="6">
        <f t="shared" si="1"/>
        <v>521</v>
      </c>
      <c r="P59" s="6">
        <f t="shared" si="2"/>
        <v>21.708333333333332</v>
      </c>
      <c r="Q59" s="5">
        <f>(J59-I59)-(L59-K59)</f>
        <v>579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43100</v>
      </c>
      <c r="E60" s="5">
        <v>1402</v>
      </c>
      <c r="F60" s="4">
        <v>42758</v>
      </c>
      <c r="G60" s="11">
        <v>1548</v>
      </c>
      <c r="H60" s="5">
        <f t="shared" si="0"/>
        <v>146</v>
      </c>
      <c r="I60" s="5">
        <v>244587</v>
      </c>
      <c r="J60" s="5">
        <v>262255</v>
      </c>
      <c r="K60" s="5"/>
      <c r="L60" s="5"/>
      <c r="M60" s="6">
        <v>13369</v>
      </c>
      <c r="N60" s="6">
        <v>13896</v>
      </c>
      <c r="O60" s="6">
        <f t="shared" si="1"/>
        <v>527</v>
      </c>
      <c r="P60" s="6">
        <f t="shared" si="2"/>
        <v>21.958333333333332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43100</v>
      </c>
      <c r="E61" s="5">
        <v>1526</v>
      </c>
      <c r="F61" s="4">
        <v>42758</v>
      </c>
      <c r="G61" s="11">
        <v>1576</v>
      </c>
      <c r="H61" s="5">
        <f t="shared" si="0"/>
        <v>50</v>
      </c>
      <c r="I61" s="5">
        <v>73800</v>
      </c>
      <c r="J61" s="5">
        <v>76120</v>
      </c>
      <c r="K61" s="5">
        <v>53524</v>
      </c>
      <c r="L61" s="5">
        <v>55250</v>
      </c>
      <c r="M61" s="6">
        <v>18280</v>
      </c>
      <c r="N61" s="6">
        <v>18807</v>
      </c>
      <c r="O61" s="6">
        <f t="shared" si="1"/>
        <v>527</v>
      </c>
      <c r="P61" s="6">
        <f t="shared" si="2"/>
        <v>21.958333333333332</v>
      </c>
      <c r="Q61" s="5">
        <f>(J61-I61)-(L61-K61)</f>
        <v>594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43100</v>
      </c>
      <c r="E62" s="5">
        <v>2697</v>
      </c>
      <c r="F62" s="4">
        <v>42758</v>
      </c>
      <c r="G62" s="11">
        <v>2840</v>
      </c>
      <c r="H62" s="5">
        <f t="shared" si="0"/>
        <v>143</v>
      </c>
      <c r="I62" s="5">
        <v>442474</v>
      </c>
      <c r="J62" s="5">
        <v>456306</v>
      </c>
      <c r="K62" s="5">
        <v>441767</v>
      </c>
      <c r="L62" s="5">
        <v>455555</v>
      </c>
      <c r="M62" s="6">
        <v>22103</v>
      </c>
      <c r="N62" s="6">
        <v>22623</v>
      </c>
      <c r="O62" s="6">
        <f t="shared" si="1"/>
        <v>520</v>
      </c>
      <c r="P62" s="6">
        <f t="shared" si="2"/>
        <v>21.666666666666668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43100</v>
      </c>
      <c r="E63" s="5">
        <v>2035</v>
      </c>
      <c r="F63" s="4">
        <v>42758</v>
      </c>
      <c r="G63" s="11">
        <v>2085</v>
      </c>
      <c r="H63" s="5">
        <f t="shared" si="0"/>
        <v>50</v>
      </c>
      <c r="I63" s="5">
        <v>87987</v>
      </c>
      <c r="J63" s="5">
        <v>90317</v>
      </c>
      <c r="K63" s="5">
        <v>64926</v>
      </c>
      <c r="L63" s="5">
        <v>66750</v>
      </c>
      <c r="M63" s="6">
        <v>22103</v>
      </c>
      <c r="N63" s="6">
        <v>22623</v>
      </c>
      <c r="O63" s="6">
        <f t="shared" si="1"/>
        <v>520</v>
      </c>
      <c r="P63" s="6">
        <f t="shared" si="2"/>
        <v>21.666666666666668</v>
      </c>
      <c r="Q63" s="5">
        <f>(J63-I63)-(L63-K63)</f>
        <v>506</v>
      </c>
    </row>
    <row r="64" spans="1:17" ht="15">
      <c r="A64" s="1">
        <v>59</v>
      </c>
      <c r="B64" s="2" t="s">
        <v>58</v>
      </c>
      <c r="C64" s="3" t="s">
        <v>22</v>
      </c>
      <c r="D64" s="4">
        <v>43100</v>
      </c>
      <c r="E64" s="5">
        <v>1570</v>
      </c>
      <c r="F64" s="4">
        <v>42758</v>
      </c>
      <c r="G64" s="11">
        <v>1721</v>
      </c>
      <c r="H64" s="5">
        <f t="shared" si="0"/>
        <v>151</v>
      </c>
      <c r="I64" s="5">
        <v>247223</v>
      </c>
      <c r="J64" s="5">
        <v>268135</v>
      </c>
      <c r="K64" s="5">
        <v>245787</v>
      </c>
      <c r="L64" s="5">
        <v>266487</v>
      </c>
      <c r="M64" s="6">
        <v>13372</v>
      </c>
      <c r="N64" s="6">
        <v>13893</v>
      </c>
      <c r="O64" s="6">
        <f t="shared" si="1"/>
        <v>521</v>
      </c>
      <c r="P64" s="6">
        <f t="shared" si="2"/>
        <v>21.708333333333332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43100</v>
      </c>
      <c r="E65" s="5">
        <v>1036</v>
      </c>
      <c r="F65" s="4">
        <v>42758</v>
      </c>
      <c r="G65" s="11">
        <v>1088</v>
      </c>
      <c r="H65" s="5">
        <f t="shared" si="0"/>
        <v>52</v>
      </c>
      <c r="I65" s="5">
        <v>46505</v>
      </c>
      <c r="J65" s="5">
        <v>48746</v>
      </c>
      <c r="K65" s="5">
        <v>34847</v>
      </c>
      <c r="L65" s="5">
        <v>36563</v>
      </c>
      <c r="M65" s="6">
        <v>13372</v>
      </c>
      <c r="N65" s="6">
        <v>13893</v>
      </c>
      <c r="O65" s="6">
        <f t="shared" si="1"/>
        <v>521</v>
      </c>
      <c r="P65" s="6">
        <f t="shared" si="2"/>
        <v>21.708333333333332</v>
      </c>
      <c r="Q65" s="5">
        <f>(J65-I65)-(L65-K65)</f>
        <v>525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43100</v>
      </c>
      <c r="E66" s="5">
        <v>589</v>
      </c>
      <c r="F66" s="4">
        <v>42758</v>
      </c>
      <c r="G66" s="11">
        <v>758</v>
      </c>
      <c r="H66" s="5">
        <f t="shared" si="0"/>
        <v>169</v>
      </c>
      <c r="I66" s="5">
        <v>110170</v>
      </c>
      <c r="J66" s="5">
        <v>135411</v>
      </c>
      <c r="K66" s="5">
        <v>107448</v>
      </c>
      <c r="L66" s="5">
        <v>131971</v>
      </c>
      <c r="M66" s="6">
        <v>2406</v>
      </c>
      <c r="N66" s="6">
        <v>2927</v>
      </c>
      <c r="O66" s="6">
        <f t="shared" si="1"/>
        <v>521</v>
      </c>
      <c r="P66" s="6">
        <f t="shared" si="2"/>
        <v>21.708333333333332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43100</v>
      </c>
      <c r="E67" s="5">
        <v>308</v>
      </c>
      <c r="F67" s="4">
        <v>42758</v>
      </c>
      <c r="G67" s="11">
        <v>355</v>
      </c>
      <c r="H67" s="5">
        <f t="shared" si="0"/>
        <v>47</v>
      </c>
      <c r="I67" s="5">
        <v>20367</v>
      </c>
      <c r="J67" s="5">
        <v>23206</v>
      </c>
      <c r="K67" s="5">
        <v>17736</v>
      </c>
      <c r="L67" s="5">
        <v>20212</v>
      </c>
      <c r="M67" s="6">
        <v>5087</v>
      </c>
      <c r="N67" s="6">
        <v>5608</v>
      </c>
      <c r="O67" s="6">
        <f t="shared" si="1"/>
        <v>521</v>
      </c>
      <c r="P67" s="6">
        <f t="shared" si="2"/>
        <v>21.708333333333332</v>
      </c>
      <c r="Q67" s="5">
        <f>(J67-I67)-(L67-K67)</f>
        <v>363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43100</v>
      </c>
      <c r="E68" s="5">
        <v>1535</v>
      </c>
      <c r="F68" s="4">
        <v>42758</v>
      </c>
      <c r="G68" s="11">
        <v>1678</v>
      </c>
      <c r="H68" s="5">
        <f t="shared" si="0"/>
        <v>143</v>
      </c>
      <c r="I68" s="5">
        <v>246829</v>
      </c>
      <c r="J68" s="5">
        <v>266921</v>
      </c>
      <c r="K68" s="5">
        <v>256504</v>
      </c>
      <c r="L68" s="5">
        <v>276643</v>
      </c>
      <c r="M68" s="6">
        <v>13683</v>
      </c>
      <c r="N68" s="6">
        <v>14203</v>
      </c>
      <c r="O68" s="6">
        <f t="shared" si="1"/>
        <v>520</v>
      </c>
      <c r="P68" s="6">
        <f t="shared" si="2"/>
        <v>21.666666666666668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43100</v>
      </c>
      <c r="E69" s="5">
        <v>1050</v>
      </c>
      <c r="F69" s="4">
        <v>42758</v>
      </c>
      <c r="G69" s="11">
        <v>1098</v>
      </c>
      <c r="H69" s="5">
        <f t="shared" si="0"/>
        <v>48</v>
      </c>
      <c r="I69" s="5">
        <v>52840</v>
      </c>
      <c r="J69" s="5">
        <v>55251</v>
      </c>
      <c r="K69" s="5">
        <v>41159</v>
      </c>
      <c r="L69" s="5">
        <v>43087</v>
      </c>
      <c r="M69" s="6">
        <v>13683</v>
      </c>
      <c r="N69" s="6">
        <v>14203</v>
      </c>
      <c r="O69" s="6">
        <f t="shared" si="1"/>
        <v>520</v>
      </c>
      <c r="P69" s="6">
        <f t="shared" si="2"/>
        <v>21.666666666666668</v>
      </c>
      <c r="Q69" s="5">
        <f>(J69-I69)-(L69-K69)</f>
        <v>483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43100</v>
      </c>
      <c r="E70" s="5">
        <v>318</v>
      </c>
      <c r="F70" s="4">
        <v>42758</v>
      </c>
      <c r="G70" s="11">
        <v>416</v>
      </c>
      <c r="H70" s="5">
        <f t="shared" si="0"/>
        <v>98</v>
      </c>
      <c r="I70" s="5">
        <v>33640</v>
      </c>
      <c r="J70" s="5">
        <v>41220</v>
      </c>
      <c r="K70" s="5">
        <v>35549</v>
      </c>
      <c r="L70" s="5">
        <v>43219</v>
      </c>
      <c r="M70" s="6">
        <v>5087</v>
      </c>
      <c r="N70" s="6">
        <v>5608</v>
      </c>
      <c r="O70" s="6">
        <f t="shared" si="1"/>
        <v>521</v>
      </c>
      <c r="P70" s="6">
        <f t="shared" si="2"/>
        <v>21.708333333333332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43100</v>
      </c>
      <c r="E71" s="5">
        <v>343</v>
      </c>
      <c r="F71" s="4">
        <v>42758</v>
      </c>
      <c r="G71" s="11">
        <v>441</v>
      </c>
      <c r="H71" s="5">
        <f aca="true" t="shared" si="3" ref="H71:H95">G71-E71</f>
        <v>98</v>
      </c>
      <c r="I71" s="5">
        <v>36183</v>
      </c>
      <c r="J71" s="5">
        <v>44163</v>
      </c>
      <c r="K71" s="5">
        <v>35775</v>
      </c>
      <c r="L71" s="5">
        <v>43598</v>
      </c>
      <c r="M71" s="6">
        <v>5087</v>
      </c>
      <c r="N71" s="6">
        <v>5608</v>
      </c>
      <c r="O71" s="6">
        <f aca="true" t="shared" si="4" ref="O71:O95">N71-M71</f>
        <v>521</v>
      </c>
      <c r="P71" s="6">
        <f aca="true" t="shared" si="5" ref="P71:P95">O71/24</f>
        <v>21.708333333333332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43100</v>
      </c>
      <c r="E72" s="5">
        <v>443</v>
      </c>
      <c r="F72" s="4">
        <v>42758</v>
      </c>
      <c r="G72" s="11">
        <v>575</v>
      </c>
      <c r="H72" s="5">
        <f t="shared" si="3"/>
        <v>132</v>
      </c>
      <c r="I72" s="5">
        <v>43365</v>
      </c>
      <c r="J72" s="5">
        <v>52815</v>
      </c>
      <c r="K72" s="5">
        <v>42820</v>
      </c>
      <c r="L72" s="5">
        <v>52073</v>
      </c>
      <c r="M72" s="6">
        <v>5087</v>
      </c>
      <c r="N72" s="6">
        <v>5608</v>
      </c>
      <c r="O72" s="6">
        <f t="shared" si="4"/>
        <v>521</v>
      </c>
      <c r="P72" s="6">
        <f t="shared" si="5"/>
        <v>21.708333333333332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43100</v>
      </c>
      <c r="E73" s="10">
        <v>1871</v>
      </c>
      <c r="F73" s="4">
        <v>42758</v>
      </c>
      <c r="G73" s="14">
        <v>1979</v>
      </c>
      <c r="H73" s="5">
        <f t="shared" si="3"/>
        <v>108</v>
      </c>
      <c r="I73" s="5">
        <v>196502</v>
      </c>
      <c r="J73" s="5">
        <v>204967</v>
      </c>
      <c r="K73" s="5">
        <v>197900</v>
      </c>
      <c r="L73" s="5">
        <v>206383</v>
      </c>
      <c r="M73" s="6">
        <v>22132</v>
      </c>
      <c r="N73" s="6">
        <v>22652</v>
      </c>
      <c r="O73" s="6">
        <f t="shared" si="4"/>
        <v>520</v>
      </c>
      <c r="P73" s="6">
        <f t="shared" si="5"/>
        <v>21.666666666666668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43100</v>
      </c>
      <c r="E74" s="10">
        <v>1224</v>
      </c>
      <c r="F74" s="4">
        <v>42758</v>
      </c>
      <c r="G74" s="14">
        <v>1257</v>
      </c>
      <c r="H74" s="5">
        <f t="shared" si="3"/>
        <v>33</v>
      </c>
      <c r="I74" s="5">
        <v>76237</v>
      </c>
      <c r="J74" s="5">
        <v>78203</v>
      </c>
      <c r="K74" s="5">
        <v>63677</v>
      </c>
      <c r="L74" s="5">
        <v>65318</v>
      </c>
      <c r="M74" s="6">
        <v>22132</v>
      </c>
      <c r="N74" s="6">
        <v>22652</v>
      </c>
      <c r="O74" s="6">
        <f t="shared" si="4"/>
        <v>520</v>
      </c>
      <c r="P74" s="6">
        <f t="shared" si="5"/>
        <v>21.666666666666668</v>
      </c>
      <c r="Q74" s="5">
        <f>(J74-I74)-(L74-K74)</f>
        <v>325</v>
      </c>
    </row>
    <row r="75" spans="1:17" ht="15">
      <c r="A75" s="1">
        <v>70</v>
      </c>
      <c r="B75" s="2" t="s">
        <v>65</v>
      </c>
      <c r="C75" s="3" t="s">
        <v>22</v>
      </c>
      <c r="D75" s="4">
        <v>43100</v>
      </c>
      <c r="E75" s="5">
        <v>1516</v>
      </c>
      <c r="F75" s="4">
        <v>42758</v>
      </c>
      <c r="G75" s="11">
        <v>1579</v>
      </c>
      <c r="H75" s="5">
        <f t="shared" si="3"/>
        <v>63</v>
      </c>
      <c r="I75" s="5">
        <v>150076</v>
      </c>
      <c r="J75" s="5">
        <v>153885</v>
      </c>
      <c r="K75" s="5">
        <v>150457</v>
      </c>
      <c r="L75" s="5">
        <v>154279</v>
      </c>
      <c r="M75" s="6">
        <v>31228</v>
      </c>
      <c r="N75" s="6">
        <v>31749</v>
      </c>
      <c r="O75" s="6">
        <f t="shared" si="4"/>
        <v>521</v>
      </c>
      <c r="P75" s="6">
        <f t="shared" si="5"/>
        <v>21.708333333333332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43100</v>
      </c>
      <c r="E76" s="5">
        <v>1182</v>
      </c>
      <c r="F76" s="4">
        <v>42758</v>
      </c>
      <c r="G76" s="11">
        <v>1210</v>
      </c>
      <c r="H76" s="5">
        <f t="shared" si="3"/>
        <v>28</v>
      </c>
      <c r="I76" s="5">
        <v>119070</v>
      </c>
      <c r="J76" s="5">
        <v>121640</v>
      </c>
      <c r="K76" s="5">
        <v>114103</v>
      </c>
      <c r="L76" s="5">
        <v>116463</v>
      </c>
      <c r="M76" s="6">
        <v>28534</v>
      </c>
      <c r="N76" s="6">
        <v>29055</v>
      </c>
      <c r="O76" s="6">
        <f t="shared" si="4"/>
        <v>521</v>
      </c>
      <c r="P76" s="6">
        <f t="shared" si="5"/>
        <v>21.708333333333332</v>
      </c>
      <c r="Q76" s="5">
        <f>(J76-I76)-(L76-K76)</f>
        <v>210</v>
      </c>
    </row>
    <row r="77" spans="1:17" ht="15">
      <c r="A77" s="1">
        <v>72</v>
      </c>
      <c r="B77" s="2" t="s">
        <v>66</v>
      </c>
      <c r="C77" s="3" t="s">
        <v>22</v>
      </c>
      <c r="D77" s="4">
        <v>43100</v>
      </c>
      <c r="E77" s="5">
        <v>933</v>
      </c>
      <c r="F77" s="4">
        <v>42758</v>
      </c>
      <c r="G77" s="11">
        <v>986</v>
      </c>
      <c r="H77" s="5">
        <f t="shared" si="3"/>
        <v>53</v>
      </c>
      <c r="I77" s="5">
        <v>98200</v>
      </c>
      <c r="J77" s="5">
        <v>101747</v>
      </c>
      <c r="K77" s="5">
        <v>100933</v>
      </c>
      <c r="L77" s="5">
        <v>104471</v>
      </c>
      <c r="M77" s="6">
        <v>21125</v>
      </c>
      <c r="N77" s="6">
        <v>21645</v>
      </c>
      <c r="O77" s="6">
        <f t="shared" si="4"/>
        <v>520</v>
      </c>
      <c r="P77" s="6">
        <f t="shared" si="5"/>
        <v>21.666666666666668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43100</v>
      </c>
      <c r="E78" s="5">
        <v>606</v>
      </c>
      <c r="F78" s="4">
        <v>42758</v>
      </c>
      <c r="G78" s="11">
        <v>626</v>
      </c>
      <c r="H78" s="5">
        <f t="shared" si="3"/>
        <v>20</v>
      </c>
      <c r="I78" s="5">
        <v>47230</v>
      </c>
      <c r="J78" s="5">
        <v>48662</v>
      </c>
      <c r="K78" s="5">
        <v>42450</v>
      </c>
      <c r="L78" s="5">
        <v>43725</v>
      </c>
      <c r="M78" s="6">
        <v>18120</v>
      </c>
      <c r="N78" s="6">
        <v>18640</v>
      </c>
      <c r="O78" s="6">
        <f t="shared" si="4"/>
        <v>520</v>
      </c>
      <c r="P78" s="6">
        <f t="shared" si="5"/>
        <v>21.666666666666668</v>
      </c>
      <c r="Q78" s="5">
        <f>(J78-I78)-(L78-K78)</f>
        <v>157</v>
      </c>
    </row>
    <row r="79" spans="1:17" ht="15">
      <c r="A79" s="1">
        <v>74</v>
      </c>
      <c r="B79" s="2" t="s">
        <v>67</v>
      </c>
      <c r="C79" s="3" t="s">
        <v>22</v>
      </c>
      <c r="D79" s="4">
        <v>43100</v>
      </c>
      <c r="E79" s="5">
        <v>1848</v>
      </c>
      <c r="F79" s="4">
        <v>42758</v>
      </c>
      <c r="G79" s="11">
        <v>1926</v>
      </c>
      <c r="H79" s="5">
        <f t="shared" si="3"/>
        <v>78</v>
      </c>
      <c r="I79" s="5">
        <v>178369</v>
      </c>
      <c r="J79" s="5">
        <v>183343</v>
      </c>
      <c r="K79" s="5">
        <v>179710</v>
      </c>
      <c r="L79" s="5">
        <v>184605</v>
      </c>
      <c r="M79" s="6">
        <v>31228</v>
      </c>
      <c r="N79" s="6">
        <v>31749</v>
      </c>
      <c r="O79" s="6">
        <f t="shared" si="4"/>
        <v>521</v>
      </c>
      <c r="P79" s="6">
        <f t="shared" si="5"/>
        <v>21.708333333333332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43100</v>
      </c>
      <c r="E80" s="5">
        <v>1662</v>
      </c>
      <c r="F80" s="4">
        <v>42758</v>
      </c>
      <c r="G80" s="11">
        <v>1697</v>
      </c>
      <c r="H80" s="5">
        <f t="shared" si="3"/>
        <v>35</v>
      </c>
      <c r="I80" s="5">
        <v>86682</v>
      </c>
      <c r="J80" s="5">
        <v>88781</v>
      </c>
      <c r="K80" s="5">
        <v>71007</v>
      </c>
      <c r="L80" s="5">
        <v>72789</v>
      </c>
      <c r="M80" s="6">
        <v>31228</v>
      </c>
      <c r="N80" s="6">
        <v>31749</v>
      </c>
      <c r="O80" s="6">
        <f t="shared" si="4"/>
        <v>521</v>
      </c>
      <c r="P80" s="6">
        <f t="shared" si="5"/>
        <v>21.708333333333332</v>
      </c>
      <c r="Q80" s="5">
        <f>(J80-I80)-(L80-K80)</f>
        <v>317</v>
      </c>
    </row>
    <row r="81" spans="1:17" ht="15">
      <c r="A81" s="1">
        <v>76</v>
      </c>
      <c r="B81" s="2" t="s">
        <v>68</v>
      </c>
      <c r="C81" s="3" t="s">
        <v>22</v>
      </c>
      <c r="D81" s="4">
        <v>43100</v>
      </c>
      <c r="E81" s="5">
        <v>1164</v>
      </c>
      <c r="F81" s="4">
        <v>42758</v>
      </c>
      <c r="G81" s="11">
        <v>1277</v>
      </c>
      <c r="H81" s="5">
        <f t="shared" si="3"/>
        <v>113</v>
      </c>
      <c r="I81" s="5">
        <v>92202</v>
      </c>
      <c r="J81" s="5">
        <v>98504</v>
      </c>
      <c r="K81" s="5">
        <v>92707</v>
      </c>
      <c r="L81" s="5">
        <v>99029</v>
      </c>
      <c r="M81" s="6">
        <v>13683</v>
      </c>
      <c r="N81" s="6">
        <v>14203</v>
      </c>
      <c r="O81" s="6">
        <f t="shared" si="4"/>
        <v>520</v>
      </c>
      <c r="P81" s="6">
        <f t="shared" si="5"/>
        <v>21.666666666666668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43100</v>
      </c>
      <c r="E82" s="5">
        <v>902</v>
      </c>
      <c r="F82" s="4">
        <v>42758</v>
      </c>
      <c r="G82" s="11">
        <v>989</v>
      </c>
      <c r="H82" s="5">
        <f t="shared" si="3"/>
        <v>87</v>
      </c>
      <c r="I82" s="5">
        <v>76466</v>
      </c>
      <c r="J82" s="5">
        <v>81878</v>
      </c>
      <c r="K82" s="5">
        <v>77237</v>
      </c>
      <c r="L82" s="5">
        <v>82698</v>
      </c>
      <c r="M82" s="6">
        <v>13687</v>
      </c>
      <c r="N82" s="6">
        <v>14208</v>
      </c>
      <c r="O82" s="6">
        <f t="shared" si="4"/>
        <v>521</v>
      </c>
      <c r="P82" s="6">
        <f t="shared" si="5"/>
        <v>21.708333333333332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43100</v>
      </c>
      <c r="E83" s="5">
        <v>206</v>
      </c>
      <c r="F83" s="4">
        <v>42758</v>
      </c>
      <c r="G83" s="11">
        <v>266</v>
      </c>
      <c r="H83" s="5">
        <f t="shared" si="3"/>
        <v>60</v>
      </c>
      <c r="I83" s="5">
        <v>17719</v>
      </c>
      <c r="J83" s="5">
        <v>21314</v>
      </c>
      <c r="K83" s="5"/>
      <c r="L83" s="5"/>
      <c r="M83" s="6">
        <v>3936</v>
      </c>
      <c r="N83" s="6">
        <v>4461</v>
      </c>
      <c r="O83" s="6">
        <f t="shared" si="4"/>
        <v>525</v>
      </c>
      <c r="P83" s="6">
        <f t="shared" si="5"/>
        <v>21.875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43100</v>
      </c>
      <c r="E84" s="5" t="s">
        <v>86</v>
      </c>
      <c r="F84" s="4">
        <v>42758</v>
      </c>
      <c r="G84" s="11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43100</v>
      </c>
      <c r="E85" s="5">
        <v>308</v>
      </c>
      <c r="F85" s="4">
        <v>42758</v>
      </c>
      <c r="G85" s="11">
        <v>397</v>
      </c>
      <c r="H85" s="5">
        <f t="shared" si="3"/>
        <v>89</v>
      </c>
      <c r="I85" s="5">
        <v>26727</v>
      </c>
      <c r="J85" s="5">
        <v>32224</v>
      </c>
      <c r="K85" s="5">
        <v>26336</v>
      </c>
      <c r="L85" s="5">
        <v>31742</v>
      </c>
      <c r="M85" s="5">
        <v>5087</v>
      </c>
      <c r="N85" s="5">
        <v>5608</v>
      </c>
      <c r="O85" s="6">
        <f t="shared" si="4"/>
        <v>521</v>
      </c>
      <c r="P85" s="6">
        <f t="shared" si="5"/>
        <v>21.708333333333332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43100</v>
      </c>
      <c r="E86" s="5">
        <v>1626</v>
      </c>
      <c r="F86" s="4">
        <v>42758</v>
      </c>
      <c r="G86" s="11">
        <v>1691</v>
      </c>
      <c r="H86" s="5">
        <f t="shared" si="3"/>
        <v>65</v>
      </c>
      <c r="I86" s="5">
        <v>180875</v>
      </c>
      <c r="J86" s="5">
        <v>186450</v>
      </c>
      <c r="K86" s="5">
        <v>181514</v>
      </c>
      <c r="L86" s="5">
        <v>187137</v>
      </c>
      <c r="M86" s="6">
        <v>31541</v>
      </c>
      <c r="N86" s="6">
        <v>32062</v>
      </c>
      <c r="O86" s="6">
        <f t="shared" si="4"/>
        <v>521</v>
      </c>
      <c r="P86" s="6">
        <f t="shared" si="5"/>
        <v>21.708333333333332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43100</v>
      </c>
      <c r="E87" s="5">
        <v>1846</v>
      </c>
      <c r="F87" s="4">
        <v>42758</v>
      </c>
      <c r="G87" s="11">
        <v>1927</v>
      </c>
      <c r="H87" s="5">
        <f t="shared" si="3"/>
        <v>81</v>
      </c>
      <c r="I87" s="5">
        <v>199282</v>
      </c>
      <c r="J87" s="5">
        <v>205678</v>
      </c>
      <c r="K87" s="5">
        <v>199633</v>
      </c>
      <c r="L87" s="5">
        <v>205998</v>
      </c>
      <c r="M87" s="6">
        <v>31634</v>
      </c>
      <c r="N87" s="6">
        <v>32155</v>
      </c>
      <c r="O87" s="6">
        <f t="shared" si="4"/>
        <v>521</v>
      </c>
      <c r="P87" s="6">
        <f t="shared" si="5"/>
        <v>21.708333333333332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43100</v>
      </c>
      <c r="E88" s="5">
        <v>1215</v>
      </c>
      <c r="F88" s="4">
        <v>42758</v>
      </c>
      <c r="G88" s="11">
        <v>1286</v>
      </c>
      <c r="H88" s="5">
        <f t="shared" si="3"/>
        <v>71</v>
      </c>
      <c r="I88" s="5">
        <v>116752</v>
      </c>
      <c r="J88" s="5">
        <v>122203</v>
      </c>
      <c r="K88" s="5">
        <v>111662</v>
      </c>
      <c r="L88" s="5">
        <v>117055</v>
      </c>
      <c r="M88" s="6">
        <v>22104</v>
      </c>
      <c r="N88" s="6">
        <v>22624</v>
      </c>
      <c r="O88" s="6">
        <f t="shared" si="4"/>
        <v>520</v>
      </c>
      <c r="P88" s="6">
        <f t="shared" si="5"/>
        <v>21.666666666666668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43100</v>
      </c>
      <c r="E89" s="5">
        <v>889</v>
      </c>
      <c r="F89" s="4">
        <v>42758</v>
      </c>
      <c r="G89" s="11">
        <v>911</v>
      </c>
      <c r="H89" s="5">
        <f t="shared" si="3"/>
        <v>22</v>
      </c>
      <c r="I89" s="5">
        <v>54124</v>
      </c>
      <c r="J89" s="5">
        <v>55679</v>
      </c>
      <c r="K89" s="5">
        <v>43179</v>
      </c>
      <c r="L89" s="5">
        <v>44512</v>
      </c>
      <c r="M89" s="5">
        <v>22104</v>
      </c>
      <c r="N89" s="5">
        <v>22624</v>
      </c>
      <c r="O89" s="6">
        <f t="shared" si="4"/>
        <v>520</v>
      </c>
      <c r="P89" s="6">
        <f t="shared" si="5"/>
        <v>21.666666666666668</v>
      </c>
      <c r="Q89" s="5">
        <f>(J89-I89)-(L89-K89)</f>
        <v>222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43100</v>
      </c>
      <c r="E90" s="5">
        <v>1142</v>
      </c>
      <c r="F90" s="4">
        <v>42758</v>
      </c>
      <c r="G90" s="11">
        <v>1209</v>
      </c>
      <c r="H90" s="5">
        <f t="shared" si="3"/>
        <v>67</v>
      </c>
      <c r="I90" s="5">
        <v>90136</v>
      </c>
      <c r="J90" s="5">
        <v>93179</v>
      </c>
      <c r="K90" s="5">
        <v>57972</v>
      </c>
      <c r="L90" s="5">
        <v>61054</v>
      </c>
      <c r="M90" s="6">
        <v>22789</v>
      </c>
      <c r="N90" s="6">
        <v>23309</v>
      </c>
      <c r="O90" s="6">
        <f t="shared" si="4"/>
        <v>520</v>
      </c>
      <c r="P90" s="6">
        <f t="shared" si="5"/>
        <v>21.666666666666668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43100</v>
      </c>
      <c r="E91" s="5">
        <v>3950</v>
      </c>
      <c r="F91" s="4">
        <v>42758</v>
      </c>
      <c r="G91" s="11">
        <v>4028</v>
      </c>
      <c r="H91" s="5">
        <f t="shared" si="3"/>
        <v>78</v>
      </c>
      <c r="I91" s="5">
        <v>423436</v>
      </c>
      <c r="J91" s="5">
        <v>430582</v>
      </c>
      <c r="K91" s="5"/>
      <c r="L91" s="5"/>
      <c r="M91" s="6">
        <v>52407</v>
      </c>
      <c r="N91" s="6">
        <v>52947</v>
      </c>
      <c r="O91" s="6">
        <f t="shared" si="4"/>
        <v>540</v>
      </c>
      <c r="P91" s="6">
        <f t="shared" si="5"/>
        <v>22.5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43100</v>
      </c>
      <c r="E92" s="6">
        <v>141</v>
      </c>
      <c r="F92" s="4">
        <v>42758</v>
      </c>
      <c r="G92" s="15">
        <v>155</v>
      </c>
      <c r="H92" s="5">
        <f t="shared" si="3"/>
        <v>14</v>
      </c>
      <c r="I92" s="6">
        <v>12641</v>
      </c>
      <c r="J92" s="6">
        <v>13494</v>
      </c>
      <c r="K92" s="6">
        <v>12838</v>
      </c>
      <c r="L92" s="6">
        <v>13703</v>
      </c>
      <c r="M92" s="6">
        <v>13684</v>
      </c>
      <c r="N92" s="6">
        <v>14205</v>
      </c>
      <c r="O92" s="6">
        <f t="shared" si="4"/>
        <v>521</v>
      </c>
      <c r="P92" s="6">
        <f t="shared" si="5"/>
        <v>21.708333333333332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43100</v>
      </c>
      <c r="E93" s="6">
        <v>177</v>
      </c>
      <c r="F93" s="4">
        <v>42758</v>
      </c>
      <c r="G93" s="15">
        <v>230</v>
      </c>
      <c r="H93" s="5">
        <f t="shared" si="3"/>
        <v>53</v>
      </c>
      <c r="I93" s="5">
        <v>23062</v>
      </c>
      <c r="J93" s="5">
        <v>28224</v>
      </c>
      <c r="K93" s="6"/>
      <c r="L93" s="6"/>
      <c r="M93" s="5">
        <v>3070</v>
      </c>
      <c r="N93" s="5">
        <v>3610</v>
      </c>
      <c r="O93" s="6">
        <f t="shared" si="4"/>
        <v>540</v>
      </c>
      <c r="P93" s="6">
        <f t="shared" si="5"/>
        <v>22.5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43100</v>
      </c>
      <c r="E94" s="5">
        <v>1123</v>
      </c>
      <c r="F94" s="4">
        <v>42758</v>
      </c>
      <c r="G94" s="11">
        <v>1182</v>
      </c>
      <c r="H94" s="5">
        <f t="shared" si="3"/>
        <v>59</v>
      </c>
      <c r="I94" s="5">
        <v>144671</v>
      </c>
      <c r="J94" s="5">
        <v>150558</v>
      </c>
      <c r="K94" s="5">
        <v>145235</v>
      </c>
      <c r="L94" s="5">
        <v>151115</v>
      </c>
      <c r="M94" s="6">
        <v>22788</v>
      </c>
      <c r="N94" s="6">
        <v>23308</v>
      </c>
      <c r="O94" s="6">
        <f t="shared" si="4"/>
        <v>520</v>
      </c>
      <c r="P94" s="6">
        <f t="shared" si="5"/>
        <v>21.666666666666668</v>
      </c>
      <c r="Q94" s="5"/>
    </row>
    <row r="95" spans="1:17" ht="27.75" customHeight="1">
      <c r="A95" s="16">
        <v>90</v>
      </c>
      <c r="B95" s="17" t="s">
        <v>88</v>
      </c>
      <c r="C95" s="18" t="s">
        <v>22</v>
      </c>
      <c r="D95" s="19">
        <v>43091</v>
      </c>
      <c r="E95" s="20">
        <v>4.27</v>
      </c>
      <c r="F95" s="4">
        <v>42759</v>
      </c>
      <c r="G95" s="20">
        <v>6.46</v>
      </c>
      <c r="H95" s="23">
        <f t="shared" si="3"/>
        <v>2.1900000000000004</v>
      </c>
      <c r="I95" s="21">
        <v>941</v>
      </c>
      <c r="J95" s="21">
        <v>1476</v>
      </c>
      <c r="K95" s="21">
        <v>930</v>
      </c>
      <c r="L95" s="21">
        <v>1464</v>
      </c>
      <c r="M95" s="22">
        <v>2044</v>
      </c>
      <c r="N95" s="22">
        <v>2829</v>
      </c>
      <c r="O95" s="6">
        <f t="shared" si="4"/>
        <v>785</v>
      </c>
      <c r="P95" s="6">
        <f t="shared" si="5"/>
        <v>32.708333333333336</v>
      </c>
      <c r="Q95" s="21"/>
    </row>
    <row r="96" spans="3:14" ht="24.75" customHeight="1">
      <c r="C96" s="24" t="s">
        <v>83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3:14" ht="23.25" customHeight="1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3:14" ht="24.75" customHeight="1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3:14" ht="15.75" customHeight="1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3:14" ht="1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6:N100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2016-11-23T12:21:38Z</cp:lastPrinted>
  <dcterms:created xsi:type="dcterms:W3CDTF">2011-12-05T20:30:31Z</dcterms:created>
  <dcterms:modified xsi:type="dcterms:W3CDTF">2017-02-06T07:07:26Z</dcterms:modified>
  <cp:category/>
  <cp:version/>
  <cp:contentType/>
  <cp:contentStatus/>
</cp:coreProperties>
</file>